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" yWindow="5028" windowWidth="21660" windowHeight="5076"/>
  </bookViews>
  <sheets>
    <sheet name="Sayfa1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K18" i="1" l="1"/>
  <c r="K32" i="1" l="1"/>
  <c r="K77" i="1"/>
  <c r="K80" i="1"/>
  <c r="K3" i="1"/>
  <c r="K2" i="1" s="1"/>
  <c r="K5" i="1"/>
  <c r="K19" i="1"/>
  <c r="K29" i="1"/>
  <c r="K35" i="1"/>
  <c r="K37" i="1"/>
  <c r="K39" i="1"/>
  <c r="K40" i="1"/>
  <c r="K49" i="1"/>
  <c r="K50" i="1"/>
  <c r="K55" i="1"/>
  <c r="K54" i="1"/>
  <c r="K57" i="1"/>
  <c r="K59" i="1"/>
  <c r="K60" i="1"/>
  <c r="K62" i="1" l="1"/>
  <c r="K69" i="1"/>
  <c r="K76" i="1"/>
  <c r="K78" i="1"/>
  <c r="K79" i="1"/>
  <c r="K81" i="1"/>
  <c r="K84" i="1"/>
  <c r="K83" i="1"/>
  <c r="K75" i="1"/>
  <c r="K74" i="1"/>
  <c r="K73" i="1"/>
  <c r="K71" i="1"/>
  <c r="K70" i="1"/>
  <c r="K68" i="1"/>
  <c r="K67" i="1"/>
  <c r="K66" i="1"/>
  <c r="K65" i="1"/>
  <c r="K64" i="1"/>
  <c r="K63" i="1"/>
  <c r="K61" i="1"/>
  <c r="K58" i="1"/>
  <c r="K56" i="1"/>
  <c r="K53" i="1"/>
  <c r="K52" i="1"/>
  <c r="K51" i="1"/>
  <c r="K48" i="1"/>
  <c r="K47" i="1"/>
  <c r="K46" i="1"/>
  <c r="K45" i="1"/>
  <c r="K44" i="1"/>
  <c r="K43" i="1"/>
  <c r="K42" i="1"/>
  <c r="K41" i="1"/>
  <c r="K38" i="1"/>
  <c r="K36" i="1"/>
  <c r="K34" i="1"/>
  <c r="K33" i="1"/>
  <c r="K31" i="1"/>
  <c r="K30" i="1"/>
  <c r="K28" i="1"/>
  <c r="K27" i="1"/>
  <c r="K26" i="1"/>
  <c r="K25" i="1"/>
  <c r="K24" i="1"/>
  <c r="K23" i="1"/>
  <c r="K22" i="1"/>
  <c r="K21" i="1"/>
  <c r="K20" i="1"/>
  <c r="K17" i="1"/>
  <c r="K16" i="1"/>
  <c r="K15" i="1"/>
  <c r="K14" i="1"/>
  <c r="K13" i="1"/>
  <c r="K12" i="1"/>
  <c r="K11" i="1"/>
  <c r="K10" i="1"/>
  <c r="K9" i="1"/>
  <c r="K8" i="1"/>
  <c r="K7" i="1"/>
  <c r="K6" i="1"/>
  <c r="K4" i="1"/>
</calcChain>
</file>

<file path=xl/sharedStrings.xml><?xml version="1.0" encoding="utf-8"?>
<sst xmlns="http://schemas.openxmlformats.org/spreadsheetml/2006/main" count="102" uniqueCount="102">
  <si>
    <t>Abant İzzet Baysal Üniversitesi, Bolu</t>
  </si>
  <si>
    <t>Abdullah Gül Üniversitesi, Kayseri  (İngilizce)</t>
  </si>
  <si>
    <t>Akdeniz Üniversitesi, Antalya</t>
  </si>
  <si>
    <t>Balıkesir Üniversitesi, Balıkesir</t>
  </si>
  <si>
    <t>Bozok Üniversitesi, Yozgat</t>
  </si>
  <si>
    <t>Dokuz Eylül Üniversitesi, izmir</t>
  </si>
  <si>
    <t>Düzce Üniversitesi</t>
  </si>
  <si>
    <t>Erciyes Üniversitesi, Kayseri</t>
  </si>
  <si>
    <t>Eskişehir Osmangazi Üni, Eskişehir</t>
  </si>
  <si>
    <t>Gazi Üniversitesi, Ankara</t>
  </si>
  <si>
    <t>Gaziantep Üniversitesi, Gaziantep (İngilizce)</t>
  </si>
  <si>
    <t>Gebze Tüksek Teknoloji Enstitüsü, Kocaeli</t>
  </si>
  <si>
    <t>İstanbul Teknik Üniversitesi, İstanbul (Türkçe+İng)</t>
  </si>
  <si>
    <t>Karabük Üniversitesi, Zonguldak</t>
  </si>
  <si>
    <t>Karadeniz Teknik Üniversitesi</t>
  </si>
  <si>
    <t>Kocaeli Üniversitesi</t>
  </si>
  <si>
    <t>Mardin Artuklu Üniversitesi, Mardin</t>
  </si>
  <si>
    <t>Mersin Üniversitesi, Mersin</t>
  </si>
  <si>
    <t>Mimar Sinan Güzel Sanatlar Üni., İstanbul</t>
  </si>
  <si>
    <t>Mustafa Kemal Üniversitesi, Hatay</t>
  </si>
  <si>
    <t>Namık Kemal Üniversitesi, Tekirdağ</t>
  </si>
  <si>
    <t>Necmettin Erbakan Üniversitesi, Konya</t>
  </si>
  <si>
    <t>Niğde Üniversitesi, Niğde</t>
  </si>
  <si>
    <t>Orta Doğu Teknik Üniversitesi, Ankara (ingilizce)</t>
  </si>
  <si>
    <t>Selçuk Üniversitesi, Konya</t>
  </si>
  <si>
    <t>Süleyman Demirel Üniversitesi, Isparta</t>
  </si>
  <si>
    <t>Trakya Üniversitesi, Edirne</t>
  </si>
  <si>
    <t>Uludağ Üniversitesi, Bursa</t>
  </si>
  <si>
    <t>Yıldız Teknik Üniversitesi, İstanbul (Türkçe+İngilizce)</t>
  </si>
  <si>
    <t>Yüzüncü Yıl Üniversitesi, Van</t>
  </si>
  <si>
    <t>Atılım Üniversitesi, Ankara</t>
  </si>
  <si>
    <t>Avrasya Üniversitesi,Trabzon</t>
  </si>
  <si>
    <t>Başkent Üniversitesi, Ankara</t>
  </si>
  <si>
    <t>Beykent Üniversitesi, İstanbul</t>
  </si>
  <si>
    <t>Bursa Orhangazi Üniversitesi, Bursa</t>
  </si>
  <si>
    <t>Canik Başarı Üniversitesi,</t>
  </si>
  <si>
    <t>Çankaya Üniversitesi, Ankara</t>
  </si>
  <si>
    <t>Doğuş Üniversitesi, İstanbul</t>
  </si>
  <si>
    <t>Fatih Sultan Mehmet Vakıf Ü., İstanbul</t>
  </si>
  <si>
    <t>Gedik Üniversitesi, İstanbul</t>
  </si>
  <si>
    <t>Gediz Üniversitesi, İzmir</t>
  </si>
  <si>
    <t>Haliç Üniversitesi, İstanbul</t>
  </si>
  <si>
    <t>Hasan Kalyoncu  (Gazi Kent) Üniversitesi, Gaziantep</t>
  </si>
  <si>
    <t>İhsan Doğramacı Bilkent Üniversitesi, Ankara (İngilizce)</t>
  </si>
  <si>
    <t>İstanbul Arel Üniversitesi, İstanbul</t>
  </si>
  <si>
    <t>İstanbul Aydın Üniversitesi, İstanbul</t>
  </si>
  <si>
    <t>İstanbul Kemerburgaz Üniversitesi (İngilizce)</t>
  </si>
  <si>
    <t>İstanbul Kültür Üniversitesi, İstanbul (Türçe+İng.)</t>
  </si>
  <si>
    <t>İstanbul Sebahattin Zaim Üniversitesi</t>
  </si>
  <si>
    <t>İzmir Ekonomi Üniversitesi, İzmir (İngilizce)</t>
  </si>
  <si>
    <t>İzmir Üniversitesi, İzmir (İngilizce)</t>
  </si>
  <si>
    <t>Kadir Has Üniversitesi, İstanbul (İngilizce)</t>
  </si>
  <si>
    <t>KTO Karatay Üniversitesi, Konya</t>
  </si>
  <si>
    <t>Melikşah Üniversitesi, Kayseri</t>
  </si>
  <si>
    <t xml:space="preserve">Nişantaşı Üniversitesi, İstanbul </t>
  </si>
  <si>
    <t>Nuh Naci Yazgan Üniversitesi, Kayseri</t>
  </si>
  <si>
    <t>Okan Üniversitesi, İstanbul (Türçe+İngilizce)</t>
  </si>
  <si>
    <t>Özyeğin Üniversitesi, İstanbul</t>
  </si>
  <si>
    <t>TED Üniversitesi, Ankara (İngilizce)</t>
  </si>
  <si>
    <t>TOBB Ekonomi ve Teknoloji Üni., Ankara</t>
  </si>
  <si>
    <t>Toros Üniversitesi, Mersin (İngilizce)</t>
  </si>
  <si>
    <t>Yaşar Üniversitesi, İzmir</t>
  </si>
  <si>
    <t>Yeditepe Üniversitesi, İstanbul (ingilizce)</t>
  </si>
  <si>
    <t>Yeni Yüzyıl Üniversitesi, İstanbul</t>
  </si>
  <si>
    <t>Doğu Akdeniz Üniversitesi, Kıbrıs (İngilizce)</t>
  </si>
  <si>
    <t>Girne A. Üniversitesi, Kıbrıs</t>
  </si>
  <si>
    <t>Lefke Avrupa Üniversitesi, Kıbrıs (ingilizce)</t>
  </si>
  <si>
    <t>Uluslararası Saray Bosna Üni., Saraybosna</t>
  </si>
  <si>
    <t>Nahcivan Devlet Üniversitesi, Azerbaycan</t>
  </si>
  <si>
    <t>Doç.Dr.</t>
  </si>
  <si>
    <t>Prof.Dr.</t>
  </si>
  <si>
    <t>Y.Doç.Dr.</t>
  </si>
  <si>
    <t>Öğr.Gör.</t>
  </si>
  <si>
    <t>Arş.Gör.</t>
  </si>
  <si>
    <t>Üniversite Adı</t>
  </si>
  <si>
    <t>Kontenjan</t>
  </si>
  <si>
    <t>Uzman</t>
  </si>
  <si>
    <t>Öğr.Gör.Dr</t>
  </si>
  <si>
    <t>Top. A.K.</t>
  </si>
  <si>
    <r>
      <t>Azerbeycan Mim. ve İnş. Üni., Azerbaycan</t>
    </r>
    <r>
      <rPr>
        <sz val="9"/>
        <color indexed="8"/>
        <rFont val="Aharoni"/>
        <charset val="177"/>
      </rPr>
      <t>*</t>
    </r>
  </si>
  <si>
    <t>Bilgi Üniversitesi: Mim.blm. öğretim üyeleri fakülte (üç bölümlü) öğretim üyeleridir.</t>
  </si>
  <si>
    <t>Uluslararası Antalya Üniversitesi: Mimarlık blm. öğretim üyeleri web sayfasında yer almıyor</t>
  </si>
  <si>
    <t>Zirve Üniversitesi, Gaziantep (İngilizce): Mim.blm. öğretim üyeleri fakülte (iki bölümlü) öğretim üyeleridir.</t>
  </si>
  <si>
    <t>Uluslararası Kıbrıs Üniversitesi, Kıbrıs (İngilizce): Mim.blm. öğretim üyeleri fakülte (dört bölümlü) öğretim üyeleridir.</t>
  </si>
  <si>
    <t>Yakın Doğu Üniversitesi: Mim.blm. öğretim üyeleri fakülte (üç bölümlü) öğretim üyeleridir.</t>
  </si>
  <si>
    <t>Azerbeycan Mim. ve İnş. Üni.: Mimarlık bölümü öğretim üyeleri anlaşılamamıştır.</t>
  </si>
  <si>
    <t>Çukurova Üniversitesi, Adana</t>
  </si>
  <si>
    <t>Dicle Üniversitesi, Diyarbakır</t>
  </si>
  <si>
    <r>
      <t>İstanbul Bilgi Üniversitesi, İstanbul (İngilizce)</t>
    </r>
    <r>
      <rPr>
        <sz val="9"/>
        <color indexed="8"/>
        <rFont val="Aharoni"/>
        <charset val="177"/>
      </rPr>
      <t>*</t>
    </r>
  </si>
  <si>
    <r>
      <t>Işık Üniversitesi, İstanbul (İngilizce)</t>
    </r>
    <r>
      <rPr>
        <sz val="9"/>
        <color indexed="8"/>
        <rFont val="Aharoni"/>
        <charset val="177"/>
      </rPr>
      <t>*</t>
    </r>
  </si>
  <si>
    <t>Işık Üniversitesi, İstanbul (İngilizce): Mimarlık blm. öğr.üy. Kadrosu ilan edilmemiş.</t>
  </si>
  <si>
    <r>
      <t>Maltepe Üniversitesi, İstanbul (Türkçe+İng.)</t>
    </r>
    <r>
      <rPr>
        <sz val="9"/>
        <color indexed="8"/>
        <rFont val="Aharoni"/>
        <charset val="177"/>
      </rPr>
      <t>*</t>
    </r>
  </si>
  <si>
    <r>
      <t>Uluslararası Antalya Üniversitesi, Antalya (İngilizce)</t>
    </r>
    <r>
      <rPr>
        <sz val="9"/>
        <color indexed="8"/>
        <rFont val="Aharoni"/>
        <charset val="177"/>
      </rPr>
      <t>*</t>
    </r>
  </si>
  <si>
    <r>
      <t>Zirve Üniversitesi, Gaziantep (İngilizce)</t>
    </r>
    <r>
      <rPr>
        <sz val="9"/>
        <color indexed="8"/>
        <rFont val="Aharoni"/>
        <charset val="177"/>
      </rPr>
      <t>*</t>
    </r>
  </si>
  <si>
    <r>
      <t>Uluslararası Kıbrıs Üniversitesi, Kıbrıs (İngilizce)</t>
    </r>
    <r>
      <rPr>
        <sz val="9"/>
        <color indexed="8"/>
        <rFont val="Aharoni"/>
        <charset val="177"/>
      </rPr>
      <t>*</t>
    </r>
  </si>
  <si>
    <r>
      <t>Yakın Doğu Üniversitesi, Kıbrıs (İngilizce)</t>
    </r>
    <r>
      <rPr>
        <sz val="9"/>
        <color indexed="8"/>
        <rFont val="Aharoni"/>
        <charset val="177"/>
      </rPr>
      <t>*</t>
    </r>
  </si>
  <si>
    <t>* İşaretli Mimarlık Bölümlerinin Farklı Özellikleri Aşağıda Tanımlanmıştır:</t>
  </si>
  <si>
    <t>Anadolu Üniversitesi, Eskişehir</t>
  </si>
  <si>
    <t>İzmir Yüksek Teknoloji Enstitüsü, İzmir (İngilizce)</t>
  </si>
  <si>
    <t>Bahçeşehir Üniversitesi, İstanbul (İngilizce)</t>
  </si>
  <si>
    <t>İstanbul Gelişim Üniversitesi</t>
  </si>
  <si>
    <t>Maltepe Üniversitesi, Mimarlık Blm öğretim üyeleri tüm fakültenin (beş bölümlü) öğretim üyeleridir.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</si>
</sst>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9"/>
      <color indexed="8"/>
      <name val="Calibri"/>
      <family val="2"/>
      <charset val="162"/>
    </font>
    <font>
      <b/>
      <sz val="11"/>
      <name val="Calibri"/>
      <family val="2"/>
      <charset val="162"/>
    </font>
    <font>
      <b/>
      <sz val="9"/>
      <color indexed="8"/>
      <name val="Calibri"/>
      <family val="2"/>
      <charset val="162"/>
    </font>
    <font>
      <sz val="9"/>
      <color indexed="8"/>
      <name val="Aharoni"/>
      <charset val="177"/>
    </font>
    <font>
      <sz val="9"/>
      <name val="Calibri"/>
      <family val="2"/>
      <charset val="162"/>
    </font>
    <font>
      <sz val="9"/>
      <color theme="1"/>
      <name val="Calibri"/>
      <family val="2"/>
      <scheme val="minor"/>
    </font>
    <font>
      <sz val="1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Fill="1" applyBorder="1"/>
    <xf numFmtId="0" fontId="4" fillId="0" borderId="2" xfId="0" applyFont="1" applyFill="1" applyBorder="1"/>
    <xf numFmtId="0" fontId="2" fillId="0" borderId="2" xfId="0" applyFont="1" applyFill="1" applyBorder="1"/>
    <xf numFmtId="0" fontId="7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Fill="1"/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/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0" xfId="0" applyFont="1" applyFill="1"/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/>
    <xf numFmtId="0" fontId="1" fillId="0" borderId="4" xfId="0" applyFont="1" applyFill="1" applyBorder="1" applyAlignment="1">
      <alignment horizontal="center"/>
    </xf>
    <xf numFmtId="0" fontId="0" fillId="0" borderId="4" xfId="0" applyFill="1" applyBorder="1"/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/>
    <xf numFmtId="0" fontId="1" fillId="0" borderId="3" xfId="0" applyFont="1" applyFill="1" applyBorder="1" applyAlignment="1">
      <alignment horizontal="center"/>
    </xf>
    <xf numFmtId="0" fontId="0" fillId="0" borderId="3" xfId="0" applyFill="1" applyBorder="1"/>
    <xf numFmtId="0" fontId="10" fillId="0" borderId="0" xfId="0" applyFont="1" applyAlignment="1">
      <alignment horizontal="left" vertical="center" wrapText="1"/>
    </xf>
    <xf numFmtId="0" fontId="0" fillId="0" borderId="0" xfId="0" applyAlignment="1"/>
    <xf numFmtId="0" fontId="7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abSelected="1" zoomScale="80" zoomScaleNormal="80" workbookViewId="0">
      <selection activeCell="M55" sqref="M55"/>
    </sheetView>
  </sheetViews>
  <sheetFormatPr defaultColWidth="8.88671875" defaultRowHeight="14.4" x14ac:dyDescent="0.3"/>
  <cols>
    <col min="1" max="1" width="4.33203125" customWidth="1"/>
    <col min="2" max="2" width="42.21875" style="12" customWidth="1"/>
    <col min="3" max="3" width="9.6640625" style="5" customWidth="1"/>
    <col min="4" max="11" width="9.6640625" customWidth="1"/>
  </cols>
  <sheetData>
    <row r="1" spans="1:11" x14ac:dyDescent="0.3">
      <c r="A1" s="2"/>
      <c r="B1" s="10" t="s">
        <v>74</v>
      </c>
      <c r="C1" s="13" t="s">
        <v>75</v>
      </c>
      <c r="D1" s="13" t="s">
        <v>70</v>
      </c>
      <c r="E1" s="13" t="s">
        <v>69</v>
      </c>
      <c r="F1" s="13" t="s">
        <v>71</v>
      </c>
      <c r="G1" s="13" t="s">
        <v>77</v>
      </c>
      <c r="H1" s="13" t="s">
        <v>72</v>
      </c>
      <c r="I1" s="13" t="s">
        <v>73</v>
      </c>
      <c r="J1" s="13" t="s">
        <v>76</v>
      </c>
      <c r="K1" s="13" t="s">
        <v>78</v>
      </c>
    </row>
    <row r="2" spans="1:11" x14ac:dyDescent="0.3">
      <c r="A2" s="1">
        <v>1</v>
      </c>
      <c r="B2" s="11" t="s">
        <v>0</v>
      </c>
      <c r="C2" s="13">
        <v>41</v>
      </c>
      <c r="D2" s="9"/>
      <c r="E2" s="9">
        <v>1</v>
      </c>
      <c r="F2" s="9">
        <v>5</v>
      </c>
      <c r="G2" s="9"/>
      <c r="H2" s="9">
        <v>1</v>
      </c>
      <c r="I2" s="9">
        <v>2</v>
      </c>
      <c r="J2" s="9"/>
      <c r="K2" s="9">
        <f>E2+F2+H2+I2+K3</f>
        <v>14</v>
      </c>
    </row>
    <row r="3" spans="1:11" x14ac:dyDescent="0.3">
      <c r="A3" s="14">
        <v>2</v>
      </c>
      <c r="B3" s="11" t="s">
        <v>1</v>
      </c>
      <c r="C3" s="4">
        <v>16</v>
      </c>
      <c r="D3" s="9">
        <v>1</v>
      </c>
      <c r="E3" s="9">
        <v>1</v>
      </c>
      <c r="F3" s="9">
        <v>3</v>
      </c>
      <c r="G3" s="9"/>
      <c r="H3" s="9"/>
      <c r="I3" s="9"/>
      <c r="J3" s="9"/>
      <c r="K3" s="9">
        <f>D3+E3+F3</f>
        <v>5</v>
      </c>
    </row>
    <row r="4" spans="1:11" x14ac:dyDescent="0.3">
      <c r="A4" s="14">
        <v>3</v>
      </c>
      <c r="B4" s="11" t="s">
        <v>2</v>
      </c>
      <c r="C4" s="4">
        <v>36</v>
      </c>
      <c r="D4" s="9"/>
      <c r="E4" s="9">
        <v>2</v>
      </c>
      <c r="F4" s="9">
        <v>3</v>
      </c>
      <c r="G4" s="9"/>
      <c r="H4" s="9">
        <v>2</v>
      </c>
      <c r="I4" s="9">
        <v>1</v>
      </c>
      <c r="J4" s="9"/>
      <c r="K4" s="9">
        <f>E4+F4+H4+I4</f>
        <v>8</v>
      </c>
    </row>
    <row r="5" spans="1:11" x14ac:dyDescent="0.3">
      <c r="A5" s="14">
        <v>4</v>
      </c>
      <c r="B5" s="11" t="s">
        <v>97</v>
      </c>
      <c r="C5" s="13">
        <v>62</v>
      </c>
      <c r="D5" s="9">
        <v>5</v>
      </c>
      <c r="E5" s="9">
        <v>3</v>
      </c>
      <c r="F5" s="9">
        <v>6</v>
      </c>
      <c r="G5" s="9"/>
      <c r="H5" s="9">
        <v>3</v>
      </c>
      <c r="I5" s="9">
        <v>4</v>
      </c>
      <c r="J5" s="9">
        <v>1</v>
      </c>
      <c r="K5" s="9">
        <f>D5+E5+F5+H5+I5+J5</f>
        <v>22</v>
      </c>
    </row>
    <row r="6" spans="1:11" s="15" customFormat="1" x14ac:dyDescent="0.3">
      <c r="A6" s="14">
        <v>5</v>
      </c>
      <c r="B6" s="11" t="s">
        <v>3</v>
      </c>
      <c r="C6" s="13">
        <v>52</v>
      </c>
      <c r="D6" s="9"/>
      <c r="E6" s="9">
        <v>3</v>
      </c>
      <c r="F6" s="9">
        <v>6</v>
      </c>
      <c r="G6" s="9">
        <v>1</v>
      </c>
      <c r="H6" s="9"/>
      <c r="I6" s="9">
        <v>1</v>
      </c>
      <c r="J6" s="9"/>
      <c r="K6" s="9">
        <f>E6+F6+G6+I6</f>
        <v>11</v>
      </c>
    </row>
    <row r="7" spans="1:11" s="15" customFormat="1" x14ac:dyDescent="0.3">
      <c r="A7" s="14">
        <v>6</v>
      </c>
      <c r="B7" s="11" t="s">
        <v>4</v>
      </c>
      <c r="C7" s="13">
        <v>41</v>
      </c>
      <c r="D7" s="9">
        <v>1</v>
      </c>
      <c r="E7" s="9"/>
      <c r="F7" s="9">
        <v>2</v>
      </c>
      <c r="G7" s="9"/>
      <c r="H7" s="9">
        <v>4</v>
      </c>
      <c r="I7" s="9">
        <v>5</v>
      </c>
      <c r="J7" s="9"/>
      <c r="K7" s="9">
        <f>D7+F7+H7+I7</f>
        <v>12</v>
      </c>
    </row>
    <row r="8" spans="1:11" s="15" customFormat="1" x14ac:dyDescent="0.3">
      <c r="A8" s="14">
        <v>7</v>
      </c>
      <c r="B8" s="11" t="s">
        <v>86</v>
      </c>
      <c r="C8" s="13">
        <v>72</v>
      </c>
      <c r="D8" s="9">
        <v>1</v>
      </c>
      <c r="E8" s="9">
        <v>2</v>
      </c>
      <c r="F8" s="9">
        <v>3</v>
      </c>
      <c r="G8" s="9">
        <v>4</v>
      </c>
      <c r="H8" s="9">
        <v>1</v>
      </c>
      <c r="I8" s="9">
        <v>6</v>
      </c>
      <c r="J8" s="9"/>
      <c r="K8" s="9">
        <f>D8+E8+F8+G8+H8+I8</f>
        <v>17</v>
      </c>
    </row>
    <row r="9" spans="1:11" s="15" customFormat="1" x14ac:dyDescent="0.3">
      <c r="A9" s="14">
        <v>8</v>
      </c>
      <c r="B9" s="11" t="s">
        <v>87</v>
      </c>
      <c r="C9" s="13">
        <v>104</v>
      </c>
      <c r="D9" s="9">
        <v>1</v>
      </c>
      <c r="E9" s="9">
        <v>4</v>
      </c>
      <c r="F9" s="9">
        <v>13</v>
      </c>
      <c r="G9" s="9"/>
      <c r="H9" s="9">
        <v>4</v>
      </c>
      <c r="I9" s="9">
        <v>5</v>
      </c>
      <c r="J9" s="9">
        <v>2</v>
      </c>
      <c r="K9" s="9">
        <f>D9+E9+F9+H9+I9+J9</f>
        <v>29</v>
      </c>
    </row>
    <row r="10" spans="1:11" s="15" customFormat="1" x14ac:dyDescent="0.3">
      <c r="A10" s="14">
        <v>9</v>
      </c>
      <c r="B10" s="11" t="s">
        <v>5</v>
      </c>
      <c r="C10" s="13">
        <v>82</v>
      </c>
      <c r="D10" s="9">
        <v>4</v>
      </c>
      <c r="E10" s="9">
        <v>10</v>
      </c>
      <c r="F10" s="9">
        <v>17</v>
      </c>
      <c r="G10" s="9"/>
      <c r="H10" s="9"/>
      <c r="I10" s="9">
        <v>17</v>
      </c>
      <c r="J10" s="9">
        <v>2</v>
      </c>
      <c r="K10" s="9">
        <f>D10+E10+F10+I10+J10</f>
        <v>50</v>
      </c>
    </row>
    <row r="11" spans="1:11" s="15" customFormat="1" x14ac:dyDescent="0.3">
      <c r="A11" s="14">
        <v>10</v>
      </c>
      <c r="B11" s="11" t="s">
        <v>6</v>
      </c>
      <c r="C11" s="13">
        <v>31</v>
      </c>
      <c r="D11" s="9"/>
      <c r="E11" s="9"/>
      <c r="F11" s="9">
        <v>2</v>
      </c>
      <c r="G11" s="9"/>
      <c r="H11" s="9"/>
      <c r="I11" s="9">
        <v>2</v>
      </c>
      <c r="J11" s="9">
        <v>1</v>
      </c>
      <c r="K11" s="9">
        <f>F11+I11+J11</f>
        <v>5</v>
      </c>
    </row>
    <row r="12" spans="1:11" s="15" customFormat="1" x14ac:dyDescent="0.3">
      <c r="A12" s="14">
        <v>11</v>
      </c>
      <c r="B12" s="11" t="s">
        <v>7</v>
      </c>
      <c r="C12" s="13">
        <v>62</v>
      </c>
      <c r="D12" s="9"/>
      <c r="E12" s="9">
        <v>1</v>
      </c>
      <c r="F12" s="9">
        <v>6</v>
      </c>
      <c r="G12" s="9">
        <v>1</v>
      </c>
      <c r="H12" s="9">
        <v>2</v>
      </c>
      <c r="I12" s="9">
        <v>15</v>
      </c>
      <c r="J12" s="9"/>
      <c r="K12" s="9">
        <f>E12+F12+G12+H12+I12</f>
        <v>25</v>
      </c>
    </row>
    <row r="13" spans="1:11" s="15" customFormat="1" x14ac:dyDescent="0.3">
      <c r="A13" s="14">
        <v>12</v>
      </c>
      <c r="B13" s="11" t="s">
        <v>8</v>
      </c>
      <c r="C13" s="13">
        <v>57</v>
      </c>
      <c r="D13" s="9"/>
      <c r="E13" s="9">
        <v>2</v>
      </c>
      <c r="F13" s="9">
        <v>5</v>
      </c>
      <c r="G13" s="9"/>
      <c r="H13" s="9"/>
      <c r="I13" s="9">
        <v>3</v>
      </c>
      <c r="J13" s="9"/>
      <c r="K13" s="9">
        <f>E13+F13+I13</f>
        <v>10</v>
      </c>
    </row>
    <row r="14" spans="1:11" s="15" customFormat="1" x14ac:dyDescent="0.3">
      <c r="A14" s="14">
        <v>13</v>
      </c>
      <c r="B14" s="11" t="s">
        <v>9</v>
      </c>
      <c r="C14" s="13">
        <v>77</v>
      </c>
      <c r="D14" s="9">
        <v>9</v>
      </c>
      <c r="E14" s="9">
        <v>6</v>
      </c>
      <c r="F14" s="9">
        <v>1</v>
      </c>
      <c r="G14" s="9">
        <v>16</v>
      </c>
      <c r="H14" s="9"/>
      <c r="I14" s="9">
        <v>11</v>
      </c>
      <c r="J14" s="9"/>
      <c r="K14" s="9">
        <f>D14+E14+F14+G14+I14</f>
        <v>43</v>
      </c>
    </row>
    <row r="15" spans="1:11" s="15" customFormat="1" x14ac:dyDescent="0.3">
      <c r="A15" s="14">
        <v>14</v>
      </c>
      <c r="B15" s="11" t="s">
        <v>10</v>
      </c>
      <c r="C15" s="13">
        <v>47</v>
      </c>
      <c r="D15" s="9"/>
      <c r="E15" s="9"/>
      <c r="F15" s="9">
        <v>3</v>
      </c>
      <c r="G15" s="9"/>
      <c r="H15" s="9">
        <v>4</v>
      </c>
      <c r="I15" s="9"/>
      <c r="J15" s="9"/>
      <c r="K15" s="9">
        <f>F15+H15</f>
        <v>7</v>
      </c>
    </row>
    <row r="16" spans="1:11" s="15" customFormat="1" x14ac:dyDescent="0.3">
      <c r="A16" s="14">
        <v>15</v>
      </c>
      <c r="B16" s="11" t="s">
        <v>11</v>
      </c>
      <c r="C16" s="13">
        <v>47</v>
      </c>
      <c r="D16" s="9">
        <v>1</v>
      </c>
      <c r="E16" s="9">
        <v>3</v>
      </c>
      <c r="F16" s="9">
        <v>1</v>
      </c>
      <c r="G16" s="9">
        <v>2</v>
      </c>
      <c r="H16" s="9">
        <v>2</v>
      </c>
      <c r="I16" s="9">
        <v>12</v>
      </c>
      <c r="J16" s="9"/>
      <c r="K16" s="9">
        <f>D16+E16+F16+G16+H16+I16</f>
        <v>21</v>
      </c>
    </row>
    <row r="17" spans="1:11" s="15" customFormat="1" x14ac:dyDescent="0.3">
      <c r="A17" s="14">
        <v>16</v>
      </c>
      <c r="B17" s="11" t="s">
        <v>12</v>
      </c>
      <c r="C17" s="13">
        <v>160</v>
      </c>
      <c r="D17" s="9">
        <v>32</v>
      </c>
      <c r="E17" s="9">
        <v>23</v>
      </c>
      <c r="F17" s="9">
        <v>20</v>
      </c>
      <c r="G17" s="9">
        <v>11</v>
      </c>
      <c r="H17" s="9">
        <v>2</v>
      </c>
      <c r="I17" s="9">
        <v>42</v>
      </c>
      <c r="J17" s="9">
        <v>2</v>
      </c>
      <c r="K17" s="9">
        <f>D17+E17+F17+G17+H17+I17+J17</f>
        <v>132</v>
      </c>
    </row>
    <row r="18" spans="1:11" s="20" customFormat="1" x14ac:dyDescent="0.3">
      <c r="A18" s="16">
        <v>17</v>
      </c>
      <c r="B18" s="17" t="s">
        <v>98</v>
      </c>
      <c r="C18" s="18">
        <v>47</v>
      </c>
      <c r="D18" s="19">
        <v>2</v>
      </c>
      <c r="E18" s="19">
        <v>7</v>
      </c>
      <c r="F18" s="19">
        <v>5</v>
      </c>
      <c r="G18" s="19">
        <v>3</v>
      </c>
      <c r="H18" s="19">
        <v>2</v>
      </c>
      <c r="I18" s="19">
        <v>26</v>
      </c>
      <c r="J18" s="19"/>
      <c r="K18" s="19">
        <f>D18+E18+F18+G18+H18+I18</f>
        <v>45</v>
      </c>
    </row>
    <row r="19" spans="1:11" s="15" customFormat="1" x14ac:dyDescent="0.3">
      <c r="A19" s="14">
        <v>18</v>
      </c>
      <c r="B19" s="11" t="s">
        <v>13</v>
      </c>
      <c r="C19" s="13">
        <v>67</v>
      </c>
      <c r="D19" s="9">
        <v>2</v>
      </c>
      <c r="E19" s="9"/>
      <c r="F19" s="9">
        <v>6</v>
      </c>
      <c r="G19" s="9">
        <v>1</v>
      </c>
      <c r="H19" s="9"/>
      <c r="I19" s="9">
        <v>6</v>
      </c>
      <c r="J19" s="9"/>
      <c r="K19" s="9">
        <f>D19+F19+G19+I19</f>
        <v>15</v>
      </c>
    </row>
    <row r="20" spans="1:11" s="15" customFormat="1" x14ac:dyDescent="0.3">
      <c r="A20" s="14">
        <v>19</v>
      </c>
      <c r="B20" s="11" t="s">
        <v>14</v>
      </c>
      <c r="C20" s="13">
        <v>82</v>
      </c>
      <c r="D20" s="9">
        <v>4</v>
      </c>
      <c r="E20" s="9">
        <v>3</v>
      </c>
      <c r="F20" s="9">
        <v>15</v>
      </c>
      <c r="G20" s="9">
        <v>1</v>
      </c>
      <c r="H20" s="9">
        <v>1</v>
      </c>
      <c r="I20" s="9">
        <v>16</v>
      </c>
      <c r="J20" s="9"/>
      <c r="K20" s="9">
        <f>D20+E20+F20+G20+H20+I20</f>
        <v>40</v>
      </c>
    </row>
    <row r="21" spans="1:11" s="15" customFormat="1" x14ac:dyDescent="0.3">
      <c r="A21" s="14">
        <v>20</v>
      </c>
      <c r="B21" s="11" t="s">
        <v>15</v>
      </c>
      <c r="C21" s="13">
        <v>62</v>
      </c>
      <c r="D21" s="9">
        <v>2</v>
      </c>
      <c r="E21" s="9">
        <v>1</v>
      </c>
      <c r="F21" s="9">
        <v>8</v>
      </c>
      <c r="G21" s="9">
        <v>2</v>
      </c>
      <c r="H21" s="9"/>
      <c r="I21" s="9">
        <v>5</v>
      </c>
      <c r="J21" s="9">
        <v>1</v>
      </c>
      <c r="K21" s="9">
        <f>D21+E21+F21+G21+I21+J21</f>
        <v>19</v>
      </c>
    </row>
    <row r="22" spans="1:11" s="15" customFormat="1" x14ac:dyDescent="0.3">
      <c r="A22" s="14">
        <v>21</v>
      </c>
      <c r="B22" s="11" t="s">
        <v>16</v>
      </c>
      <c r="C22" s="13">
        <v>26</v>
      </c>
      <c r="D22" s="9">
        <v>2</v>
      </c>
      <c r="E22" s="9"/>
      <c r="F22" s="9">
        <v>5</v>
      </c>
      <c r="G22" s="9"/>
      <c r="H22" s="9">
        <v>3</v>
      </c>
      <c r="I22" s="9">
        <v>9</v>
      </c>
      <c r="J22" s="9"/>
      <c r="K22" s="9">
        <f>D22+F22+H22+I22</f>
        <v>19</v>
      </c>
    </row>
    <row r="23" spans="1:11" s="15" customFormat="1" x14ac:dyDescent="0.3">
      <c r="A23" s="14">
        <v>22</v>
      </c>
      <c r="B23" s="11" t="s">
        <v>17</v>
      </c>
      <c r="C23" s="13">
        <v>47</v>
      </c>
      <c r="D23" s="9">
        <v>1</v>
      </c>
      <c r="E23" s="9"/>
      <c r="F23" s="9">
        <v>9</v>
      </c>
      <c r="G23" s="9"/>
      <c r="H23" s="9"/>
      <c r="I23" s="9"/>
      <c r="J23" s="9"/>
      <c r="K23" s="9">
        <f>D23+F23+H23+I23</f>
        <v>10</v>
      </c>
    </row>
    <row r="24" spans="1:11" s="15" customFormat="1" x14ac:dyDescent="0.3">
      <c r="A24" s="14">
        <v>23</v>
      </c>
      <c r="B24" s="11" t="s">
        <v>18</v>
      </c>
      <c r="C24" s="13">
        <v>98</v>
      </c>
      <c r="D24" s="9">
        <v>8</v>
      </c>
      <c r="E24" s="9">
        <v>7</v>
      </c>
      <c r="F24" s="9">
        <v>31</v>
      </c>
      <c r="G24" s="9">
        <v>1</v>
      </c>
      <c r="H24" s="9">
        <v>2</v>
      </c>
      <c r="I24" s="9">
        <v>23</v>
      </c>
      <c r="J24" s="9">
        <v>3</v>
      </c>
      <c r="K24" s="9">
        <f>D24+E24+F24+G24+H24+I24+J24</f>
        <v>75</v>
      </c>
    </row>
    <row r="25" spans="1:11" s="15" customFormat="1" x14ac:dyDescent="0.3">
      <c r="A25" s="14">
        <v>24</v>
      </c>
      <c r="B25" s="11" t="s">
        <v>19</v>
      </c>
      <c r="C25" s="13">
        <v>52</v>
      </c>
      <c r="D25" s="9"/>
      <c r="E25" s="9"/>
      <c r="F25" s="9">
        <v>2</v>
      </c>
      <c r="G25" s="9"/>
      <c r="H25" s="9"/>
      <c r="I25" s="9"/>
      <c r="J25" s="9"/>
      <c r="K25" s="9">
        <f>F25</f>
        <v>2</v>
      </c>
    </row>
    <row r="26" spans="1:11" s="15" customFormat="1" x14ac:dyDescent="0.3">
      <c r="A26" s="14">
        <v>25</v>
      </c>
      <c r="B26" s="11" t="s">
        <v>20</v>
      </c>
      <c r="C26" s="13">
        <v>31</v>
      </c>
      <c r="D26" s="9">
        <v>1</v>
      </c>
      <c r="E26" s="9"/>
      <c r="F26" s="9">
        <v>1</v>
      </c>
      <c r="G26" s="9"/>
      <c r="H26" s="9"/>
      <c r="I26" s="9"/>
      <c r="J26" s="9"/>
      <c r="K26" s="9">
        <f>D26+F26</f>
        <v>2</v>
      </c>
    </row>
    <row r="27" spans="1:11" s="15" customFormat="1" x14ac:dyDescent="0.3">
      <c r="A27" s="14">
        <v>26</v>
      </c>
      <c r="B27" s="11" t="s">
        <v>21</v>
      </c>
      <c r="C27" s="13">
        <v>41</v>
      </c>
      <c r="D27" s="9"/>
      <c r="E27" s="9"/>
      <c r="F27" s="9">
        <v>3</v>
      </c>
      <c r="G27" s="9"/>
      <c r="H27" s="9"/>
      <c r="I27" s="9">
        <v>6</v>
      </c>
      <c r="J27" s="9"/>
      <c r="K27" s="9">
        <f>F27+I27</f>
        <v>9</v>
      </c>
    </row>
    <row r="28" spans="1:11" s="15" customFormat="1" x14ac:dyDescent="0.3">
      <c r="A28" s="14">
        <v>27</v>
      </c>
      <c r="B28" s="11" t="s">
        <v>22</v>
      </c>
      <c r="C28" s="13">
        <v>41</v>
      </c>
      <c r="D28" s="9">
        <v>1</v>
      </c>
      <c r="E28" s="9"/>
      <c r="F28" s="9">
        <v>2</v>
      </c>
      <c r="G28" s="9"/>
      <c r="H28" s="9"/>
      <c r="I28" s="9">
        <v>5</v>
      </c>
      <c r="J28" s="9"/>
      <c r="K28" s="9">
        <f>D28+F28+I28</f>
        <v>8</v>
      </c>
    </row>
    <row r="29" spans="1:11" s="15" customFormat="1" x14ac:dyDescent="0.3">
      <c r="A29" s="14">
        <v>28</v>
      </c>
      <c r="B29" s="11" t="s">
        <v>23</v>
      </c>
      <c r="C29" s="13">
        <v>77</v>
      </c>
      <c r="D29" s="9">
        <v>14</v>
      </c>
      <c r="E29" s="9">
        <v>12</v>
      </c>
      <c r="F29" s="9">
        <v>4</v>
      </c>
      <c r="G29" s="9">
        <v>8</v>
      </c>
      <c r="H29" s="9">
        <v>2</v>
      </c>
      <c r="I29" s="9">
        <v>26</v>
      </c>
      <c r="J29" s="9">
        <v>3</v>
      </c>
      <c r="K29" s="9">
        <f>D29+E29+F29+G29+H29+I29+J29</f>
        <v>69</v>
      </c>
    </row>
    <row r="30" spans="1:11" s="15" customFormat="1" x14ac:dyDescent="0.3">
      <c r="A30" s="14">
        <v>29</v>
      </c>
      <c r="B30" s="11" t="s">
        <v>24</v>
      </c>
      <c r="C30" s="13">
        <v>72</v>
      </c>
      <c r="D30" s="9">
        <v>1</v>
      </c>
      <c r="E30" s="9">
        <v>5</v>
      </c>
      <c r="F30" s="9">
        <v>9</v>
      </c>
      <c r="G30" s="9"/>
      <c r="H30" s="9">
        <v>1</v>
      </c>
      <c r="I30" s="9">
        <v>18</v>
      </c>
      <c r="J30" s="9"/>
      <c r="K30" s="9">
        <f>D30+E30+F30+H30+I30</f>
        <v>34</v>
      </c>
    </row>
    <row r="31" spans="1:11" s="15" customFormat="1" x14ac:dyDescent="0.3">
      <c r="A31" s="14">
        <v>30</v>
      </c>
      <c r="B31" s="11" t="s">
        <v>25</v>
      </c>
      <c r="C31" s="13">
        <v>52</v>
      </c>
      <c r="D31" s="9"/>
      <c r="E31" s="9">
        <v>2</v>
      </c>
      <c r="F31" s="9">
        <v>4</v>
      </c>
      <c r="G31" s="9"/>
      <c r="H31" s="9">
        <v>1</v>
      </c>
      <c r="I31" s="9">
        <v>5</v>
      </c>
      <c r="J31" s="9">
        <v>1</v>
      </c>
      <c r="K31" s="9">
        <f>E31+F31+H31+I31+J31</f>
        <v>13</v>
      </c>
    </row>
    <row r="32" spans="1:11" s="15" customFormat="1" x14ac:dyDescent="0.3">
      <c r="A32" s="14">
        <v>31</v>
      </c>
      <c r="B32" s="11" t="s">
        <v>26</v>
      </c>
      <c r="C32" s="13">
        <v>85</v>
      </c>
      <c r="D32" s="9">
        <v>3</v>
      </c>
      <c r="E32" s="9"/>
      <c r="F32" s="9">
        <v>10</v>
      </c>
      <c r="G32" s="9"/>
      <c r="H32" s="9">
        <v>4</v>
      </c>
      <c r="I32" s="9">
        <v>8</v>
      </c>
      <c r="J32" s="9"/>
      <c r="K32" s="9">
        <f>D32+F32+H32+I32</f>
        <v>25</v>
      </c>
    </row>
    <row r="33" spans="1:11" s="15" customFormat="1" x14ac:dyDescent="0.3">
      <c r="A33" s="14">
        <v>32</v>
      </c>
      <c r="B33" s="11" t="s">
        <v>27</v>
      </c>
      <c r="C33" s="13">
        <v>62</v>
      </c>
      <c r="D33" s="9">
        <v>1</v>
      </c>
      <c r="E33" s="9">
        <v>7</v>
      </c>
      <c r="F33" s="9">
        <v>3</v>
      </c>
      <c r="G33" s="9">
        <v>1</v>
      </c>
      <c r="H33" s="9">
        <v>5</v>
      </c>
      <c r="I33" s="9">
        <v>7</v>
      </c>
      <c r="J33" s="9"/>
      <c r="K33" s="9">
        <f>D33+E33+F33+G33+I33</f>
        <v>19</v>
      </c>
    </row>
    <row r="34" spans="1:11" s="15" customFormat="1" x14ac:dyDescent="0.3">
      <c r="A34" s="14">
        <v>33</v>
      </c>
      <c r="B34" s="11" t="s">
        <v>28</v>
      </c>
      <c r="C34" s="13">
        <v>180</v>
      </c>
      <c r="D34" s="9">
        <v>21</v>
      </c>
      <c r="E34" s="9">
        <v>15</v>
      </c>
      <c r="F34" s="9">
        <v>23</v>
      </c>
      <c r="G34" s="9">
        <v>1</v>
      </c>
      <c r="H34" s="9">
        <v>1</v>
      </c>
      <c r="I34" s="9">
        <v>38</v>
      </c>
      <c r="J34" s="9">
        <v>1</v>
      </c>
      <c r="K34" s="9">
        <f>D34+E34+F34+G34+H34+I34+J34</f>
        <v>100</v>
      </c>
    </row>
    <row r="35" spans="1:11" s="15" customFormat="1" ht="15" thickBot="1" x14ac:dyDescent="0.35">
      <c r="A35" s="27">
        <v>34</v>
      </c>
      <c r="B35" s="28" t="s">
        <v>29</v>
      </c>
      <c r="C35" s="29">
        <v>41</v>
      </c>
      <c r="D35" s="30"/>
      <c r="E35" s="30"/>
      <c r="F35" s="30">
        <v>2</v>
      </c>
      <c r="G35" s="30"/>
      <c r="H35" s="30">
        <v>1</v>
      </c>
      <c r="I35" s="30">
        <v>6</v>
      </c>
      <c r="J35" s="30"/>
      <c r="K35" s="30">
        <f>F35+H35+I35</f>
        <v>9</v>
      </c>
    </row>
    <row r="36" spans="1:11" s="15" customFormat="1" ht="15" thickTop="1" x14ac:dyDescent="0.3">
      <c r="A36" s="23">
        <v>35</v>
      </c>
      <c r="B36" s="24" t="s">
        <v>30</v>
      </c>
      <c r="C36" s="25">
        <v>40</v>
      </c>
      <c r="D36" s="26">
        <v>2</v>
      </c>
      <c r="E36" s="26"/>
      <c r="F36" s="26">
        <v>1</v>
      </c>
      <c r="G36" s="26"/>
      <c r="H36" s="26">
        <v>1</v>
      </c>
      <c r="I36" s="26">
        <v>1</v>
      </c>
      <c r="J36" s="26"/>
      <c r="K36" s="26">
        <f>D36+F36+H36+I36</f>
        <v>5</v>
      </c>
    </row>
    <row r="37" spans="1:11" s="15" customFormat="1" x14ac:dyDescent="0.3">
      <c r="A37" s="14">
        <v>36</v>
      </c>
      <c r="B37" s="11" t="s">
        <v>31</v>
      </c>
      <c r="C37" s="13">
        <v>80</v>
      </c>
      <c r="D37" s="9"/>
      <c r="E37" s="9"/>
      <c r="F37" s="9">
        <v>2</v>
      </c>
      <c r="G37" s="9"/>
      <c r="H37" s="9"/>
      <c r="I37" s="9">
        <v>1</v>
      </c>
      <c r="J37" s="9"/>
      <c r="K37" s="9">
        <f>F37+I37</f>
        <v>3</v>
      </c>
    </row>
    <row r="38" spans="1:11" s="15" customFormat="1" x14ac:dyDescent="0.3">
      <c r="A38" s="14">
        <v>37</v>
      </c>
      <c r="B38" s="11" t="s">
        <v>99</v>
      </c>
      <c r="C38" s="13">
        <v>77</v>
      </c>
      <c r="D38" s="9">
        <v>4</v>
      </c>
      <c r="E38" s="9">
        <v>6</v>
      </c>
      <c r="F38" s="9">
        <v>14</v>
      </c>
      <c r="G38" s="9">
        <v>6</v>
      </c>
      <c r="H38" s="9">
        <v>1</v>
      </c>
      <c r="I38" s="9">
        <v>14</v>
      </c>
      <c r="J38" s="9"/>
      <c r="K38" s="9">
        <f>D38+E38+F38+G38+H38+I38</f>
        <v>45</v>
      </c>
    </row>
    <row r="39" spans="1:11" s="15" customFormat="1" x14ac:dyDescent="0.3">
      <c r="A39" s="14">
        <v>38</v>
      </c>
      <c r="B39" s="11" t="s">
        <v>32</v>
      </c>
      <c r="C39" s="4">
        <v>30</v>
      </c>
      <c r="D39" s="9">
        <v>1</v>
      </c>
      <c r="E39" s="9">
        <v>1</v>
      </c>
      <c r="F39" s="9">
        <v>1</v>
      </c>
      <c r="G39" s="9"/>
      <c r="H39" s="9"/>
      <c r="I39" s="9">
        <v>1</v>
      </c>
      <c r="J39" s="9"/>
      <c r="K39" s="9">
        <f>D39+E39+F39+G39+J39+H39+I39</f>
        <v>4</v>
      </c>
    </row>
    <row r="40" spans="1:11" s="15" customFormat="1" x14ac:dyDescent="0.3">
      <c r="A40" s="14">
        <v>39</v>
      </c>
      <c r="B40" s="11" t="s">
        <v>33</v>
      </c>
      <c r="C40" s="13">
        <v>110</v>
      </c>
      <c r="D40" s="9">
        <v>3</v>
      </c>
      <c r="E40" s="9">
        <v>1</v>
      </c>
      <c r="F40" s="9">
        <v>3</v>
      </c>
      <c r="G40" s="9"/>
      <c r="H40" s="9"/>
      <c r="I40" s="9">
        <v>1</v>
      </c>
      <c r="J40" s="9"/>
      <c r="K40" s="9">
        <f>D40+E40+F40+I40</f>
        <v>8</v>
      </c>
    </row>
    <row r="41" spans="1:11" s="15" customFormat="1" x14ac:dyDescent="0.3">
      <c r="A41" s="14">
        <v>40</v>
      </c>
      <c r="B41" s="11" t="s">
        <v>34</v>
      </c>
      <c r="C41" s="4">
        <v>48</v>
      </c>
      <c r="D41" s="9"/>
      <c r="E41" s="9"/>
      <c r="F41" s="9">
        <v>3</v>
      </c>
      <c r="G41" s="9"/>
      <c r="H41" s="9">
        <v>1</v>
      </c>
      <c r="I41" s="9">
        <v>1</v>
      </c>
      <c r="J41" s="9"/>
      <c r="K41" s="9">
        <f>F41+H41+I41</f>
        <v>5</v>
      </c>
    </row>
    <row r="42" spans="1:11" s="15" customFormat="1" x14ac:dyDescent="0.3">
      <c r="A42" s="14">
        <v>41</v>
      </c>
      <c r="B42" s="11" t="s">
        <v>35</v>
      </c>
      <c r="C42" s="4">
        <v>70</v>
      </c>
      <c r="D42" s="9"/>
      <c r="E42" s="9"/>
      <c r="F42" s="9">
        <v>5</v>
      </c>
      <c r="G42" s="9"/>
      <c r="H42" s="9"/>
      <c r="I42" s="9"/>
      <c r="J42" s="9"/>
      <c r="K42" s="9">
        <f>F42</f>
        <v>5</v>
      </c>
    </row>
    <row r="43" spans="1:11" s="15" customFormat="1" x14ac:dyDescent="0.3">
      <c r="A43" s="14">
        <v>42</v>
      </c>
      <c r="B43" s="11" t="s">
        <v>36</v>
      </c>
      <c r="C43" s="4">
        <v>55</v>
      </c>
      <c r="D43" s="9">
        <v>1</v>
      </c>
      <c r="E43" s="9"/>
      <c r="F43" s="9">
        <v>4</v>
      </c>
      <c r="G43" s="9">
        <v>1</v>
      </c>
      <c r="H43" s="9">
        <v>2</v>
      </c>
      <c r="I43" s="9">
        <v>1</v>
      </c>
      <c r="J43" s="9"/>
      <c r="K43" s="9">
        <f>D43+F43+G43+H43+I43</f>
        <v>9</v>
      </c>
    </row>
    <row r="44" spans="1:11" s="15" customFormat="1" x14ac:dyDescent="0.3">
      <c r="A44" s="14">
        <v>43</v>
      </c>
      <c r="B44" s="11" t="s">
        <v>37</v>
      </c>
      <c r="C44" s="4">
        <v>90</v>
      </c>
      <c r="D44" s="9">
        <v>1</v>
      </c>
      <c r="E44" s="9"/>
      <c r="F44" s="9">
        <v>3</v>
      </c>
      <c r="G44" s="9"/>
      <c r="H44" s="9">
        <v>2</v>
      </c>
      <c r="I44" s="9">
        <v>3</v>
      </c>
      <c r="J44" s="9"/>
      <c r="K44" s="9">
        <f>D44+F44+H44+I44</f>
        <v>9</v>
      </c>
    </row>
    <row r="45" spans="1:11" s="15" customFormat="1" x14ac:dyDescent="0.3">
      <c r="A45" s="14">
        <v>44</v>
      </c>
      <c r="B45" s="11" t="s">
        <v>38</v>
      </c>
      <c r="C45" s="4">
        <v>100</v>
      </c>
      <c r="D45" s="9">
        <v>4</v>
      </c>
      <c r="E45" s="9"/>
      <c r="F45" s="9">
        <v>6</v>
      </c>
      <c r="G45" s="9"/>
      <c r="H45" s="9">
        <v>2</v>
      </c>
      <c r="I45" s="9">
        <v>4</v>
      </c>
      <c r="J45" s="9"/>
      <c r="K45" s="9">
        <f>D45+F45+H45+I45</f>
        <v>16</v>
      </c>
    </row>
    <row r="46" spans="1:11" s="15" customFormat="1" x14ac:dyDescent="0.3">
      <c r="A46" s="14">
        <v>45</v>
      </c>
      <c r="B46" s="11" t="s">
        <v>39</v>
      </c>
      <c r="C46" s="4">
        <v>55</v>
      </c>
      <c r="D46" s="9">
        <v>1</v>
      </c>
      <c r="E46" s="9"/>
      <c r="F46" s="9">
        <v>2</v>
      </c>
      <c r="G46" s="9"/>
      <c r="H46" s="9"/>
      <c r="I46" s="9">
        <v>1</v>
      </c>
      <c r="J46" s="9"/>
      <c r="K46" s="9">
        <f>D46+F46+I46</f>
        <v>4</v>
      </c>
    </row>
    <row r="47" spans="1:11" s="15" customFormat="1" x14ac:dyDescent="0.3">
      <c r="A47" s="14">
        <v>46</v>
      </c>
      <c r="B47" s="11" t="s">
        <v>40</v>
      </c>
      <c r="C47" s="4">
        <v>80</v>
      </c>
      <c r="D47" s="9"/>
      <c r="E47" s="9">
        <v>1</v>
      </c>
      <c r="F47" s="9">
        <v>4</v>
      </c>
      <c r="G47" s="9"/>
      <c r="H47" s="9">
        <v>3</v>
      </c>
      <c r="I47" s="9">
        <v>1</v>
      </c>
      <c r="J47" s="9"/>
      <c r="K47" s="9">
        <f>E47+F47+H47+I47</f>
        <v>9</v>
      </c>
    </row>
    <row r="48" spans="1:11" s="15" customFormat="1" x14ac:dyDescent="0.3">
      <c r="A48" s="14">
        <v>47</v>
      </c>
      <c r="B48" s="11" t="s">
        <v>41</v>
      </c>
      <c r="C48" s="4">
        <v>88</v>
      </c>
      <c r="D48" s="9">
        <v>5</v>
      </c>
      <c r="E48" s="9"/>
      <c r="F48" s="9">
        <v>3</v>
      </c>
      <c r="G48" s="9"/>
      <c r="H48" s="9"/>
      <c r="I48" s="9"/>
      <c r="J48" s="9"/>
      <c r="K48" s="9">
        <f>D48+F48+H48+I48</f>
        <v>8</v>
      </c>
    </row>
    <row r="49" spans="1:11" s="15" customFormat="1" x14ac:dyDescent="0.3">
      <c r="A49" s="14">
        <v>48</v>
      </c>
      <c r="B49" s="11" t="s">
        <v>42</v>
      </c>
      <c r="C49" s="4">
        <v>60</v>
      </c>
      <c r="D49" s="9">
        <v>2</v>
      </c>
      <c r="E49" s="9"/>
      <c r="F49" s="9">
        <v>1</v>
      </c>
      <c r="G49" s="9"/>
      <c r="H49" s="9">
        <v>3</v>
      </c>
      <c r="I49" s="9">
        <v>3</v>
      </c>
      <c r="J49" s="9"/>
      <c r="K49" s="9">
        <f>D49+F49+H49+G49+I49</f>
        <v>9</v>
      </c>
    </row>
    <row r="50" spans="1:11" s="15" customFormat="1" x14ac:dyDescent="0.3">
      <c r="A50" s="14">
        <v>49</v>
      </c>
      <c r="B50" s="11" t="s">
        <v>89</v>
      </c>
      <c r="C50" s="4">
        <v>60</v>
      </c>
      <c r="D50" s="9"/>
      <c r="E50" s="9"/>
      <c r="F50" s="9"/>
      <c r="G50" s="9"/>
      <c r="H50" s="9"/>
      <c r="I50" s="9"/>
      <c r="J50" s="9"/>
      <c r="K50" s="9">
        <f>D50+E50+F50+G50+H50+I50+J50</f>
        <v>0</v>
      </c>
    </row>
    <row r="51" spans="1:11" s="15" customFormat="1" x14ac:dyDescent="0.3">
      <c r="A51" s="14">
        <v>50</v>
      </c>
      <c r="B51" s="11" t="s">
        <v>43</v>
      </c>
      <c r="C51" s="4">
        <v>50</v>
      </c>
      <c r="D51" s="9"/>
      <c r="E51" s="9">
        <v>1</v>
      </c>
      <c r="F51" s="9">
        <v>3</v>
      </c>
      <c r="G51" s="9">
        <v>2</v>
      </c>
      <c r="H51" s="9"/>
      <c r="I51" s="9"/>
      <c r="J51" s="9"/>
      <c r="K51" s="9">
        <f>E51+F51+G51</f>
        <v>6</v>
      </c>
    </row>
    <row r="52" spans="1:11" s="15" customFormat="1" x14ac:dyDescent="0.3">
      <c r="A52" s="14">
        <v>51</v>
      </c>
      <c r="B52" s="11" t="s">
        <v>44</v>
      </c>
      <c r="C52" s="4">
        <v>76</v>
      </c>
      <c r="D52" s="9">
        <v>3</v>
      </c>
      <c r="E52" s="9"/>
      <c r="F52" s="9">
        <v>2</v>
      </c>
      <c r="G52" s="9"/>
      <c r="H52" s="9">
        <v>2</v>
      </c>
      <c r="I52" s="9">
        <v>1</v>
      </c>
      <c r="J52" s="9"/>
      <c r="K52" s="9">
        <f>D52+F52+H52+I52</f>
        <v>8</v>
      </c>
    </row>
    <row r="53" spans="1:11" s="15" customFormat="1" x14ac:dyDescent="0.3">
      <c r="A53" s="14">
        <v>52</v>
      </c>
      <c r="B53" s="11" t="s">
        <v>45</v>
      </c>
      <c r="C53" s="4">
        <v>107</v>
      </c>
      <c r="D53" s="9">
        <v>2</v>
      </c>
      <c r="E53" s="9"/>
      <c r="F53" s="9">
        <v>1</v>
      </c>
      <c r="G53" s="9"/>
      <c r="H53" s="9">
        <v>1</v>
      </c>
      <c r="I53" s="9"/>
      <c r="J53" s="9"/>
      <c r="K53" s="9">
        <f>D53+F53+H53</f>
        <v>4</v>
      </c>
    </row>
    <row r="54" spans="1:11" s="15" customFormat="1" x14ac:dyDescent="0.3">
      <c r="A54" s="14">
        <v>53</v>
      </c>
      <c r="B54" s="11" t="s">
        <v>88</v>
      </c>
      <c r="C54" s="4">
        <v>100</v>
      </c>
      <c r="D54" s="9">
        <v>3</v>
      </c>
      <c r="E54" s="9">
        <v>2</v>
      </c>
      <c r="F54" s="9">
        <v>9</v>
      </c>
      <c r="G54" s="9"/>
      <c r="H54" s="9">
        <v>10</v>
      </c>
      <c r="I54" s="9"/>
      <c r="J54" s="9"/>
      <c r="K54" s="9">
        <f>D54+E54+F54+H54</f>
        <v>24</v>
      </c>
    </row>
    <row r="55" spans="1:11" s="15" customFormat="1" x14ac:dyDescent="0.3">
      <c r="A55" s="14">
        <v>54</v>
      </c>
      <c r="B55" s="11" t="s">
        <v>100</v>
      </c>
      <c r="C55" s="4">
        <v>60</v>
      </c>
      <c r="D55" s="9"/>
      <c r="E55" s="9"/>
      <c r="F55" s="9">
        <v>3</v>
      </c>
      <c r="G55" s="9"/>
      <c r="H55" s="9"/>
      <c r="I55" s="9">
        <v>1</v>
      </c>
      <c r="J55" s="9"/>
      <c r="K55" s="9">
        <f>D55+E55+F55+I55</f>
        <v>4</v>
      </c>
    </row>
    <row r="56" spans="1:11" s="15" customFormat="1" x14ac:dyDescent="0.3">
      <c r="A56" s="14">
        <v>55</v>
      </c>
      <c r="B56" s="11" t="s">
        <v>46</v>
      </c>
      <c r="C56" s="4">
        <v>60</v>
      </c>
      <c r="D56" s="9">
        <v>1</v>
      </c>
      <c r="E56" s="9"/>
      <c r="F56" s="9">
        <v>2</v>
      </c>
      <c r="G56" s="9"/>
      <c r="H56" s="9"/>
      <c r="I56" s="9">
        <v>1</v>
      </c>
      <c r="J56" s="9"/>
      <c r="K56" s="9">
        <f>D56+F56+I56</f>
        <v>4</v>
      </c>
    </row>
    <row r="57" spans="1:11" s="15" customFormat="1" x14ac:dyDescent="0.3">
      <c r="A57" s="14">
        <v>56</v>
      </c>
      <c r="B57" s="11" t="s">
        <v>47</v>
      </c>
      <c r="C57" s="4">
        <v>130</v>
      </c>
      <c r="D57" s="9">
        <v>7</v>
      </c>
      <c r="E57" s="9">
        <v>4</v>
      </c>
      <c r="F57" s="9">
        <v>9</v>
      </c>
      <c r="G57" s="9">
        <v>2</v>
      </c>
      <c r="H57" s="9">
        <v>4</v>
      </c>
      <c r="I57" s="9">
        <v>11</v>
      </c>
      <c r="J57" s="9">
        <v>8</v>
      </c>
      <c r="K57" s="9">
        <f>D57+E57+F57+G57+H57+I57+J57</f>
        <v>45</v>
      </c>
    </row>
    <row r="58" spans="1:11" s="15" customFormat="1" x14ac:dyDescent="0.3">
      <c r="A58" s="14">
        <v>57</v>
      </c>
      <c r="B58" s="11" t="s">
        <v>48</v>
      </c>
      <c r="C58" s="4">
        <v>60</v>
      </c>
      <c r="D58" s="9">
        <v>3</v>
      </c>
      <c r="E58" s="9"/>
      <c r="F58" s="9">
        <v>1</v>
      </c>
      <c r="G58" s="9"/>
      <c r="H58" s="9"/>
      <c r="I58" s="9">
        <v>1</v>
      </c>
      <c r="J58" s="9"/>
      <c r="K58" s="9">
        <f>D58+F58+I58</f>
        <v>5</v>
      </c>
    </row>
    <row r="59" spans="1:11" s="15" customFormat="1" x14ac:dyDescent="0.3">
      <c r="A59" s="14">
        <v>58</v>
      </c>
      <c r="B59" s="11" t="s">
        <v>49</v>
      </c>
      <c r="C59" s="4">
        <v>60</v>
      </c>
      <c r="D59" s="9">
        <v>1</v>
      </c>
      <c r="E59" s="9"/>
      <c r="F59" s="9">
        <v>2</v>
      </c>
      <c r="G59" s="9">
        <v>1</v>
      </c>
      <c r="H59" s="9">
        <v>6</v>
      </c>
      <c r="I59" s="9">
        <v>4</v>
      </c>
      <c r="J59" s="9"/>
      <c r="K59" s="9">
        <f>D59+F59+H59+I59+G59</f>
        <v>14</v>
      </c>
    </row>
    <row r="60" spans="1:11" s="15" customFormat="1" x14ac:dyDescent="0.3">
      <c r="A60" s="14">
        <v>59</v>
      </c>
      <c r="B60" s="11" t="s">
        <v>50</v>
      </c>
      <c r="C60" s="4">
        <v>80</v>
      </c>
      <c r="D60" s="9">
        <v>1</v>
      </c>
      <c r="E60" s="9"/>
      <c r="F60" s="9">
        <v>3</v>
      </c>
      <c r="G60" s="9"/>
      <c r="H60" s="9">
        <v>1</v>
      </c>
      <c r="I60" s="9">
        <v>2</v>
      </c>
      <c r="J60" s="9"/>
      <c r="K60" s="9">
        <f>D60+H60+F60+I60</f>
        <v>7</v>
      </c>
    </row>
    <row r="61" spans="1:11" s="15" customFormat="1" x14ac:dyDescent="0.3">
      <c r="A61" s="14">
        <v>60</v>
      </c>
      <c r="B61" s="11" t="s">
        <v>51</v>
      </c>
      <c r="C61" s="4">
        <v>35</v>
      </c>
      <c r="D61" s="9">
        <v>2</v>
      </c>
      <c r="E61" s="9">
        <v>1</v>
      </c>
      <c r="F61" s="9">
        <v>1</v>
      </c>
      <c r="G61" s="9"/>
      <c r="H61" s="9"/>
      <c r="I61" s="9"/>
      <c r="J61" s="9"/>
      <c r="K61" s="9">
        <f>D61+E61+F61</f>
        <v>4</v>
      </c>
    </row>
    <row r="62" spans="1:11" s="15" customFormat="1" x14ac:dyDescent="0.3">
      <c r="A62" s="14">
        <v>61</v>
      </c>
      <c r="B62" s="11" t="s">
        <v>52</v>
      </c>
      <c r="C62" s="4">
        <v>40</v>
      </c>
      <c r="D62" s="9">
        <v>2</v>
      </c>
      <c r="E62" s="9"/>
      <c r="F62" s="9">
        <v>3</v>
      </c>
      <c r="G62" s="9"/>
      <c r="H62" s="9"/>
      <c r="I62" s="9">
        <v>1</v>
      </c>
      <c r="J62" s="9"/>
      <c r="K62" s="9">
        <f>D62+F62+I62</f>
        <v>6</v>
      </c>
    </row>
    <row r="63" spans="1:11" s="15" customFormat="1" x14ac:dyDescent="0.3">
      <c r="A63" s="14">
        <v>62</v>
      </c>
      <c r="B63" s="11" t="s">
        <v>91</v>
      </c>
      <c r="C63" s="4">
        <v>158</v>
      </c>
      <c r="D63" s="9">
        <v>10</v>
      </c>
      <c r="E63" s="9"/>
      <c r="F63" s="9">
        <v>13</v>
      </c>
      <c r="G63" s="9"/>
      <c r="H63" s="9">
        <v>2</v>
      </c>
      <c r="I63" s="9">
        <v>11</v>
      </c>
      <c r="J63" s="9"/>
      <c r="K63" s="9">
        <f>D63+F63+H63+I63</f>
        <v>36</v>
      </c>
    </row>
    <row r="64" spans="1:11" s="15" customFormat="1" x14ac:dyDescent="0.3">
      <c r="A64" s="14">
        <v>63</v>
      </c>
      <c r="B64" s="11" t="s">
        <v>53</v>
      </c>
      <c r="C64" s="4">
        <v>45</v>
      </c>
      <c r="D64" s="9"/>
      <c r="E64" s="9"/>
      <c r="F64" s="9">
        <v>3</v>
      </c>
      <c r="G64" s="9"/>
      <c r="H64" s="9">
        <v>1</v>
      </c>
      <c r="I64" s="9">
        <v>3</v>
      </c>
      <c r="J64" s="9">
        <v>1</v>
      </c>
      <c r="K64" s="9">
        <f>F64+H64+I64+J64</f>
        <v>8</v>
      </c>
    </row>
    <row r="65" spans="1:11" s="15" customFormat="1" x14ac:dyDescent="0.3">
      <c r="A65" s="14">
        <v>64</v>
      </c>
      <c r="B65" s="11" t="s">
        <v>54</v>
      </c>
      <c r="C65" s="4">
        <v>60</v>
      </c>
      <c r="D65" s="9"/>
      <c r="E65" s="9"/>
      <c r="F65" s="9">
        <v>1</v>
      </c>
      <c r="G65" s="9"/>
      <c r="H65" s="9"/>
      <c r="I65" s="9">
        <v>1</v>
      </c>
      <c r="J65" s="9"/>
      <c r="K65" s="9">
        <f>F65+I65</f>
        <v>2</v>
      </c>
    </row>
    <row r="66" spans="1:11" s="15" customFormat="1" x14ac:dyDescent="0.3">
      <c r="A66" s="14">
        <v>65</v>
      </c>
      <c r="B66" s="11" t="s">
        <v>55</v>
      </c>
      <c r="C66" s="4">
        <v>45</v>
      </c>
      <c r="D66" s="9"/>
      <c r="E66" s="9"/>
      <c r="F66" s="9">
        <v>5</v>
      </c>
      <c r="G66" s="9"/>
      <c r="H66" s="9"/>
      <c r="I66" s="9">
        <v>1</v>
      </c>
      <c r="J66" s="9"/>
      <c r="K66" s="9">
        <f>F66+I66</f>
        <v>6</v>
      </c>
    </row>
    <row r="67" spans="1:11" s="15" customFormat="1" x14ac:dyDescent="0.3">
      <c r="A67" s="14">
        <v>66</v>
      </c>
      <c r="B67" s="11" t="s">
        <v>56</v>
      </c>
      <c r="C67" s="4">
        <v>120</v>
      </c>
      <c r="D67" s="9">
        <v>2</v>
      </c>
      <c r="E67" s="9"/>
      <c r="F67" s="9">
        <v>4</v>
      </c>
      <c r="G67" s="9"/>
      <c r="H67" s="9"/>
      <c r="I67" s="9">
        <v>1</v>
      </c>
      <c r="J67" s="9"/>
      <c r="K67" s="9">
        <f>D67+F67+I67</f>
        <v>7</v>
      </c>
    </row>
    <row r="68" spans="1:11" s="15" customFormat="1" x14ac:dyDescent="0.3">
      <c r="A68" s="14">
        <v>67</v>
      </c>
      <c r="B68" s="11" t="s">
        <v>57</v>
      </c>
      <c r="C68" s="4">
        <v>70</v>
      </c>
      <c r="D68" s="9">
        <v>2</v>
      </c>
      <c r="E68" s="9">
        <v>1</v>
      </c>
      <c r="F68" s="9">
        <v>3</v>
      </c>
      <c r="G68" s="9"/>
      <c r="H68" s="9"/>
      <c r="I68" s="9"/>
      <c r="J68" s="9"/>
      <c r="K68" s="9">
        <f>D68+E68+F68</f>
        <v>6</v>
      </c>
    </row>
    <row r="69" spans="1:11" s="15" customFormat="1" x14ac:dyDescent="0.3">
      <c r="A69" s="14">
        <v>68</v>
      </c>
      <c r="B69" s="11" t="s">
        <v>58</v>
      </c>
      <c r="C69" s="4">
        <v>40</v>
      </c>
      <c r="D69" s="9"/>
      <c r="E69" s="9"/>
      <c r="F69" s="9">
        <v>3</v>
      </c>
      <c r="G69" s="9"/>
      <c r="H69" s="9"/>
      <c r="I69" s="9">
        <v>1</v>
      </c>
      <c r="J69" s="9"/>
      <c r="K69" s="9">
        <f>F69+I69</f>
        <v>4</v>
      </c>
    </row>
    <row r="70" spans="1:11" s="15" customFormat="1" x14ac:dyDescent="0.3">
      <c r="A70" s="14">
        <v>69</v>
      </c>
      <c r="B70" s="11" t="s">
        <v>59</v>
      </c>
      <c r="C70" s="4">
        <v>40</v>
      </c>
      <c r="D70" s="9">
        <v>1</v>
      </c>
      <c r="E70" s="9">
        <v>2</v>
      </c>
      <c r="F70" s="9">
        <v>1</v>
      </c>
      <c r="G70" s="9"/>
      <c r="H70" s="9"/>
      <c r="I70" s="9">
        <v>1</v>
      </c>
      <c r="J70" s="9"/>
      <c r="K70" s="9">
        <f>D70+E70+F70+H70+I70</f>
        <v>5</v>
      </c>
    </row>
    <row r="71" spans="1:11" s="15" customFormat="1" x14ac:dyDescent="0.3">
      <c r="A71" s="14">
        <v>70</v>
      </c>
      <c r="B71" s="11" t="s">
        <v>60</v>
      </c>
      <c r="C71" s="4">
        <v>60</v>
      </c>
      <c r="D71" s="9">
        <v>3</v>
      </c>
      <c r="E71" s="9"/>
      <c r="F71" s="9"/>
      <c r="G71" s="9"/>
      <c r="H71" s="9"/>
      <c r="I71" s="9"/>
      <c r="J71" s="9"/>
      <c r="K71" s="9">
        <f>D71</f>
        <v>3</v>
      </c>
    </row>
    <row r="72" spans="1:11" s="15" customFormat="1" x14ac:dyDescent="0.3">
      <c r="A72" s="14">
        <v>71</v>
      </c>
      <c r="B72" s="11" t="s">
        <v>92</v>
      </c>
      <c r="C72" s="4">
        <v>60</v>
      </c>
      <c r="D72" s="9"/>
      <c r="E72" s="9"/>
      <c r="F72" s="9"/>
      <c r="G72" s="9"/>
      <c r="H72" s="9"/>
      <c r="I72" s="9"/>
      <c r="J72" s="9"/>
      <c r="K72" s="9"/>
    </row>
    <row r="73" spans="1:11" s="15" customFormat="1" x14ac:dyDescent="0.3">
      <c r="A73" s="14">
        <v>72</v>
      </c>
      <c r="B73" s="11" t="s">
        <v>61</v>
      </c>
      <c r="C73" s="4">
        <v>60</v>
      </c>
      <c r="D73" s="9">
        <v>3</v>
      </c>
      <c r="E73" s="9"/>
      <c r="F73" s="9">
        <v>4</v>
      </c>
      <c r="G73" s="9">
        <v>1</v>
      </c>
      <c r="H73" s="9">
        <v>3</v>
      </c>
      <c r="I73" s="9">
        <v>5</v>
      </c>
      <c r="J73" s="9"/>
      <c r="K73" s="9">
        <f>D73+F73+H73+I73</f>
        <v>15</v>
      </c>
    </row>
    <row r="74" spans="1:11" s="15" customFormat="1" x14ac:dyDescent="0.3">
      <c r="A74" s="14">
        <v>73</v>
      </c>
      <c r="B74" s="11" t="s">
        <v>62</v>
      </c>
      <c r="C74" s="4">
        <v>100</v>
      </c>
      <c r="D74" s="9">
        <v>3</v>
      </c>
      <c r="E74" s="9">
        <v>2</v>
      </c>
      <c r="F74" s="9">
        <v>6</v>
      </c>
      <c r="G74" s="9"/>
      <c r="H74" s="9"/>
      <c r="I74" s="9"/>
      <c r="J74" s="9"/>
      <c r="K74" s="9">
        <f>D74+E74+F74</f>
        <v>11</v>
      </c>
    </row>
    <row r="75" spans="1:11" s="15" customFormat="1" x14ac:dyDescent="0.3">
      <c r="A75" s="14">
        <v>74</v>
      </c>
      <c r="B75" s="17" t="s">
        <v>63</v>
      </c>
      <c r="C75" s="4">
        <v>60</v>
      </c>
      <c r="D75" s="9"/>
      <c r="E75" s="9">
        <v>1</v>
      </c>
      <c r="F75" s="9">
        <v>2</v>
      </c>
      <c r="G75" s="9"/>
      <c r="H75" s="9">
        <v>9</v>
      </c>
      <c r="I75" s="9">
        <v>3</v>
      </c>
      <c r="J75" s="9"/>
      <c r="K75" s="9">
        <f>E75+F75+H75+I75</f>
        <v>15</v>
      </c>
    </row>
    <row r="76" spans="1:11" s="15" customFormat="1" x14ac:dyDescent="0.3">
      <c r="A76" s="14">
        <v>75</v>
      </c>
      <c r="B76" s="11" t="s">
        <v>93</v>
      </c>
      <c r="C76" s="4">
        <v>80</v>
      </c>
      <c r="D76" s="9">
        <v>1</v>
      </c>
      <c r="E76" s="9">
        <v>1</v>
      </c>
      <c r="F76" s="9">
        <v>5</v>
      </c>
      <c r="G76" s="9"/>
      <c r="H76" s="9">
        <v>3</v>
      </c>
      <c r="I76" s="9">
        <v>4</v>
      </c>
      <c r="J76" s="9"/>
      <c r="K76" s="9">
        <f>D76+E76+F76+I76+H76</f>
        <v>14</v>
      </c>
    </row>
    <row r="77" spans="1:11" s="15" customFormat="1" x14ac:dyDescent="0.3">
      <c r="A77" s="14">
        <v>76</v>
      </c>
      <c r="B77" s="11" t="s">
        <v>64</v>
      </c>
      <c r="C77" s="4">
        <v>102</v>
      </c>
      <c r="D77" s="9">
        <v>1</v>
      </c>
      <c r="E77" s="9">
        <v>1</v>
      </c>
      <c r="F77" s="9">
        <v>2</v>
      </c>
      <c r="G77" s="9"/>
      <c r="H77" s="9">
        <v>7</v>
      </c>
      <c r="I77" s="9"/>
      <c r="J77" s="9">
        <v>10</v>
      </c>
      <c r="K77" s="9">
        <f>D77+E77+F77+H77+J77</f>
        <v>21</v>
      </c>
    </row>
    <row r="78" spans="1:11" s="15" customFormat="1" x14ac:dyDescent="0.3">
      <c r="A78" s="14">
        <v>77</v>
      </c>
      <c r="B78" s="11" t="s">
        <v>65</v>
      </c>
      <c r="C78" s="4">
        <v>115</v>
      </c>
      <c r="D78" s="9">
        <v>1</v>
      </c>
      <c r="E78" s="9"/>
      <c r="F78" s="9">
        <v>5</v>
      </c>
      <c r="G78" s="9"/>
      <c r="H78" s="9">
        <v>3</v>
      </c>
      <c r="I78" s="9">
        <v>3</v>
      </c>
      <c r="J78" s="9"/>
      <c r="K78" s="9">
        <f>D78+F78+H78+I78</f>
        <v>12</v>
      </c>
    </row>
    <row r="79" spans="1:11" s="15" customFormat="1" x14ac:dyDescent="0.3">
      <c r="A79" s="14">
        <v>78</v>
      </c>
      <c r="B79" s="11" t="s">
        <v>66</v>
      </c>
      <c r="C79" s="4">
        <v>55</v>
      </c>
      <c r="D79" s="9">
        <v>1</v>
      </c>
      <c r="E79" s="9"/>
      <c r="F79" s="9">
        <v>2</v>
      </c>
      <c r="G79" s="9">
        <v>1</v>
      </c>
      <c r="H79" s="9">
        <v>4</v>
      </c>
      <c r="I79" s="9"/>
      <c r="J79" s="9">
        <v>2</v>
      </c>
      <c r="K79" s="9">
        <f>D79+F79+G79+H79+J79</f>
        <v>10</v>
      </c>
    </row>
    <row r="80" spans="1:11" s="15" customFormat="1" x14ac:dyDescent="0.3">
      <c r="A80" s="14">
        <v>79</v>
      </c>
      <c r="B80" s="11" t="s">
        <v>94</v>
      </c>
      <c r="C80" s="4">
        <v>65</v>
      </c>
      <c r="D80" s="9">
        <v>2</v>
      </c>
      <c r="E80" s="9">
        <v>4</v>
      </c>
      <c r="F80" s="9">
        <v>4</v>
      </c>
      <c r="G80" s="9">
        <v>2</v>
      </c>
      <c r="H80" s="9">
        <v>11</v>
      </c>
      <c r="I80" s="9">
        <v>1</v>
      </c>
      <c r="J80" s="9"/>
      <c r="K80" s="9">
        <f>D80+E80+F80+G80+H80+I80</f>
        <v>24</v>
      </c>
    </row>
    <row r="81" spans="1:12" s="15" customFormat="1" x14ac:dyDescent="0.3">
      <c r="A81" s="14">
        <v>80</v>
      </c>
      <c r="B81" s="11" t="s">
        <v>95</v>
      </c>
      <c r="C81" s="4">
        <v>125</v>
      </c>
      <c r="D81" s="9">
        <v>1</v>
      </c>
      <c r="E81" s="9">
        <v>2</v>
      </c>
      <c r="F81" s="9">
        <v>4</v>
      </c>
      <c r="G81" s="9">
        <v>5</v>
      </c>
      <c r="H81" s="9">
        <v>22</v>
      </c>
      <c r="I81" s="9"/>
      <c r="J81" s="9"/>
      <c r="K81" s="9">
        <f>D81+E81+F81+G81+H81</f>
        <v>34</v>
      </c>
    </row>
    <row r="82" spans="1:12" s="15" customFormat="1" x14ac:dyDescent="0.3">
      <c r="A82" s="14">
        <v>81</v>
      </c>
      <c r="B82" s="11" t="s">
        <v>79</v>
      </c>
      <c r="C82" s="4">
        <v>30</v>
      </c>
      <c r="D82" s="9"/>
      <c r="E82" s="9"/>
      <c r="F82" s="9"/>
      <c r="G82" s="9"/>
      <c r="H82" s="9"/>
      <c r="I82" s="9"/>
      <c r="J82" s="9"/>
      <c r="K82" s="9"/>
    </row>
    <row r="83" spans="1:12" s="15" customFormat="1" x14ac:dyDescent="0.3">
      <c r="A83" s="14">
        <v>82</v>
      </c>
      <c r="B83" s="11" t="s">
        <v>67</v>
      </c>
      <c r="C83" s="4">
        <v>80</v>
      </c>
      <c r="D83" s="9"/>
      <c r="E83" s="9"/>
      <c r="F83" s="9">
        <v>2</v>
      </c>
      <c r="G83" s="9"/>
      <c r="H83" s="9"/>
      <c r="I83" s="9">
        <v>4</v>
      </c>
      <c r="J83" s="9"/>
      <c r="K83" s="9">
        <f>F83+I83</f>
        <v>6</v>
      </c>
    </row>
    <row r="84" spans="1:12" s="15" customFormat="1" x14ac:dyDescent="0.3">
      <c r="A84" s="21">
        <v>83</v>
      </c>
      <c r="B84" s="22" t="s">
        <v>68</v>
      </c>
      <c r="C84" s="4">
        <v>10</v>
      </c>
      <c r="D84" s="9"/>
      <c r="E84" s="9"/>
      <c r="F84" s="9">
        <v>2</v>
      </c>
      <c r="G84" s="9">
        <v>3</v>
      </c>
      <c r="H84" s="9"/>
      <c r="I84" s="9"/>
      <c r="J84" s="9">
        <v>1</v>
      </c>
      <c r="K84" s="9">
        <f>F84+G84+J84</f>
        <v>6</v>
      </c>
    </row>
    <row r="85" spans="1:12" x14ac:dyDescent="0.3">
      <c r="A85" s="3"/>
    </row>
    <row r="86" spans="1:12" x14ac:dyDescent="0.3">
      <c r="A86" s="6"/>
      <c r="B86" s="31" t="s">
        <v>96</v>
      </c>
      <c r="C86" s="32"/>
    </row>
    <row r="87" spans="1:12" ht="14.4" customHeight="1" x14ac:dyDescent="0.3">
      <c r="A87" s="6"/>
      <c r="B87" s="33" t="s">
        <v>80</v>
      </c>
      <c r="C87" s="32"/>
      <c r="D87" s="32"/>
      <c r="E87" s="32"/>
      <c r="F87" s="32"/>
      <c r="G87" s="32"/>
      <c r="H87" s="32"/>
      <c r="I87" s="32"/>
      <c r="J87" s="32"/>
      <c r="K87" s="32"/>
      <c r="L87" s="32"/>
    </row>
    <row r="88" spans="1:12" s="8" customFormat="1" ht="14.4" customHeight="1" x14ac:dyDescent="0.3">
      <c r="A88" s="7"/>
      <c r="B88" s="33" t="s">
        <v>90</v>
      </c>
      <c r="C88" s="32"/>
      <c r="D88" s="32"/>
      <c r="E88" s="32"/>
      <c r="F88" s="32"/>
      <c r="G88" s="32"/>
      <c r="H88" s="32"/>
      <c r="I88" s="32"/>
      <c r="J88" s="32"/>
      <c r="K88" s="32"/>
      <c r="L88" s="32"/>
    </row>
    <row r="89" spans="1:12" x14ac:dyDescent="0.3">
      <c r="A89" s="6"/>
      <c r="B89" s="33" t="s">
        <v>101</v>
      </c>
      <c r="C89" s="32"/>
      <c r="D89" s="32"/>
      <c r="E89" s="32"/>
      <c r="F89" s="32"/>
      <c r="G89" s="32"/>
      <c r="H89" s="32"/>
      <c r="I89" s="32"/>
      <c r="J89" s="32"/>
      <c r="K89" s="32"/>
      <c r="L89" s="32"/>
    </row>
    <row r="90" spans="1:12" x14ac:dyDescent="0.3">
      <c r="B90" s="33" t="s">
        <v>81</v>
      </c>
      <c r="C90" s="32"/>
      <c r="D90" s="32"/>
      <c r="E90" s="32"/>
      <c r="F90" s="32"/>
      <c r="G90" s="32"/>
      <c r="H90" s="32"/>
      <c r="I90" s="32"/>
      <c r="J90" s="32"/>
      <c r="K90" s="32"/>
      <c r="L90" s="32"/>
    </row>
    <row r="91" spans="1:12" x14ac:dyDescent="0.3">
      <c r="B91" s="34" t="s">
        <v>82</v>
      </c>
      <c r="C91" s="32"/>
      <c r="D91" s="32"/>
      <c r="E91" s="32"/>
      <c r="F91" s="32"/>
      <c r="G91" s="32"/>
      <c r="H91" s="32"/>
      <c r="I91" s="32"/>
      <c r="J91" s="32"/>
      <c r="K91" s="32"/>
      <c r="L91" s="32"/>
    </row>
    <row r="92" spans="1:12" x14ac:dyDescent="0.3">
      <c r="B92" s="34" t="s">
        <v>83</v>
      </c>
      <c r="C92" s="32"/>
      <c r="D92" s="32"/>
      <c r="E92" s="32"/>
      <c r="F92" s="32"/>
      <c r="G92" s="32"/>
      <c r="H92" s="32"/>
      <c r="I92" s="32"/>
      <c r="J92" s="32"/>
      <c r="K92" s="32"/>
      <c r="L92" s="32"/>
    </row>
    <row r="93" spans="1:12" x14ac:dyDescent="0.3">
      <c r="B93" s="33" t="s">
        <v>84</v>
      </c>
      <c r="C93" s="32"/>
      <c r="D93" s="32"/>
      <c r="E93" s="32"/>
      <c r="F93" s="32"/>
      <c r="G93" s="32"/>
      <c r="H93" s="32"/>
      <c r="I93" s="32"/>
      <c r="J93" s="32"/>
      <c r="K93" s="32"/>
      <c r="L93" s="32"/>
    </row>
    <row r="94" spans="1:12" x14ac:dyDescent="0.3">
      <c r="B94" s="33" t="s">
        <v>85</v>
      </c>
      <c r="C94" s="32"/>
      <c r="D94" s="32"/>
      <c r="E94" s="32"/>
      <c r="F94" s="32"/>
      <c r="G94" s="32"/>
      <c r="H94" s="32"/>
      <c r="I94" s="32"/>
      <c r="J94" s="32"/>
      <c r="K94" s="32"/>
      <c r="L94" s="32"/>
    </row>
  </sheetData>
  <mergeCells count="9">
    <mergeCell ref="B86:C86"/>
    <mergeCell ref="B94:L94"/>
    <mergeCell ref="B92:L92"/>
    <mergeCell ref="B91:L91"/>
    <mergeCell ref="B88:L88"/>
    <mergeCell ref="B87:L87"/>
    <mergeCell ref="B89:L89"/>
    <mergeCell ref="B90:L90"/>
    <mergeCell ref="B93:L9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2013-09-07T07:57:56Z</dcterms:modified>
</cp:coreProperties>
</file>